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Sheet1!$A$1:$H$17</definedName>
  </definedNames>
  <calcPr calcId="152511"/>
</workbook>
</file>

<file path=xl/calcChain.xml><?xml version="1.0" encoding="utf-8"?>
<calcChain xmlns="http://schemas.openxmlformats.org/spreadsheetml/2006/main">
  <c r="G14" i="1"/>
  <c r="G13"/>
  <c r="G11"/>
  <c r="G12"/>
  <c r="G10"/>
  <c r="G9"/>
  <c r="G8"/>
  <c r="G15" l="1"/>
</calcChain>
</file>

<file path=xl/sharedStrings.xml><?xml version="1.0" encoding="utf-8"?>
<sst xmlns="http://schemas.openxmlformats.org/spreadsheetml/2006/main" count="33" uniqueCount="32">
  <si>
    <t>Вартість за одну одиницю</t>
  </si>
  <si>
    <t xml:space="preserve">Обладнання/ Матеріали </t>
  </si>
  <si>
    <t>Кількість</t>
  </si>
  <si>
    <t>Опис бюджетної лінії</t>
  </si>
  <si>
    <t>Вартість</t>
  </si>
  <si>
    <t>Назва проекту</t>
  </si>
  <si>
    <t>Назва організації</t>
  </si>
  <si>
    <t>Витрати</t>
  </si>
  <si>
    <t>Додаток 2</t>
  </si>
  <si>
    <t>№</t>
  </si>
  <si>
    <t>Дошкільний навчальний заклад №4 "Марите"</t>
  </si>
  <si>
    <t>Необхідно для приведення спортивного майданчика у відповідність до  вимог щодо безпечної експлуатації спортивних майданчиків. Вартість встановлена шляхом проведення досліджень серед постачальників, по результатам якого було обрано середню вартість</t>
  </si>
  <si>
    <t>240м²;</t>
  </si>
  <si>
    <t>Необхідний для забезпечення безпечних умов експлуатації спортивного майданчика. Вартість встановлена шляхом проведення дослідження серед постачальників, по результатам якого було обрано середню вартість.</t>
  </si>
  <si>
    <t>Ворота для міні-футболу зі щитом без сітки 22-13-01.1/3 Код 22-13-01.1/3</t>
  </si>
  <si>
    <t>Необхідні для організації гри у футбол та баскетбол. Вартість встановлена шляхом проведення дослідження серед постачальників, по результатам якого було обрано середню вартість.</t>
  </si>
  <si>
    <t>8 235 грн</t>
  </si>
  <si>
    <t>Лавка Класик без поручнів VMVL004</t>
  </si>
  <si>
    <t>Необхідні для відпочинку дітей та дорослих.Вартість встановлена шляхом проведення дослідження серед постачальників, по результатам якого було обрано середню вартість</t>
  </si>
  <si>
    <t>1980 грн.</t>
  </si>
  <si>
    <t>Урна вулична (ЗФ) 17/37</t>
  </si>
  <si>
    <t>Необхідні для створення комфортних умов  та відпочинку дітей та дорослих.Вартість встановлена шляхом проведення дослідження серед постачальників, по результатам якого було обрано середню вартість</t>
  </si>
  <si>
    <t>Спортляндія</t>
  </si>
  <si>
    <t>268 грн./ м²</t>
  </si>
  <si>
    <t>49м²;</t>
  </si>
  <si>
    <t>850грн/ м²</t>
  </si>
  <si>
    <t xml:space="preserve">Трава синтетична (враховуючи торанспортні витрати та монтаж)
• Код: 20170626-8
• 12мм MoonGrass-PRO
</t>
  </si>
  <si>
    <t>Гумове  покриття,
товщина 6 мм. шириною 1,25 м. (враховуючи транспортні витрати та монтаж)</t>
  </si>
  <si>
    <t xml:space="preserve">Огорожа з профільних труб 20 і 40 мм VMOM011
Розмір 2,0х0,04х0,6
</t>
  </si>
  <si>
    <t>Підготовка ділянки та розмітка, копання, встановлення закладних, заповнення бетоном, трамбування та ін.</t>
  </si>
  <si>
    <t>Вставновлення обладнання (враховуючи витрати на матеріали - пісок, цемент та ін)</t>
  </si>
  <si>
    <t>Всього: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</si>
</sst>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AcadNusx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5" applyNumberFormat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3" borderId="2" xfId="1" applyFont="1" applyBorder="1" applyAlignment="1">
      <alignment horizontal="right" vertical="top"/>
    </xf>
    <xf numFmtId="4" fontId="5" fillId="3" borderId="2" xfId="1" applyNumberFormat="1" applyFont="1" applyBorder="1" applyAlignment="1">
      <alignment horizontal="right" vertical="top"/>
    </xf>
    <xf numFmtId="4" fontId="6" fillId="0" borderId="2" xfId="0" applyNumberFormat="1" applyFont="1" applyBorder="1" applyAlignment="1">
      <alignment horizontal="right" vertical="top"/>
    </xf>
    <xf numFmtId="0" fontId="5" fillId="3" borderId="2" xfId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5" fillId="3" borderId="2" xfId="1" applyFont="1" applyBorder="1" applyAlignment="1">
      <alignment horizontal="center" vertical="top"/>
    </xf>
    <xf numFmtId="4" fontId="8" fillId="3" borderId="2" xfId="1" applyNumberFormat="1" applyFont="1" applyBorder="1" applyAlignment="1">
      <alignment horizontal="right" vertical="top"/>
    </xf>
    <xf numFmtId="0" fontId="8" fillId="3" borderId="2" xfId="1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3" borderId="4" xfId="1" applyFont="1" applyBorder="1" applyAlignment="1">
      <alignment horizontal="right" vertical="top"/>
    </xf>
    <xf numFmtId="0" fontId="8" fillId="3" borderId="6" xfId="1" applyFont="1" applyBorder="1" applyAlignment="1">
      <alignment horizontal="right" vertical="top"/>
    </xf>
    <xf numFmtId="0" fontId="8" fillId="3" borderId="3" xfId="1" applyFont="1" applyBorder="1" applyAlignment="1">
      <alignment horizontal="right" vertical="top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tabSelected="1" view="pageBreakPreview" topLeftCell="A13" zoomScaleNormal="85" zoomScaleSheetLayoutView="100" workbookViewId="0">
      <selection activeCell="G14" sqref="G14"/>
    </sheetView>
  </sheetViews>
  <sheetFormatPr defaultRowHeight="12.75"/>
  <cols>
    <col min="1" max="1" width="6.5703125" style="1" customWidth="1"/>
    <col min="2" max="2" width="4.7109375" style="1" customWidth="1"/>
    <col min="3" max="3" width="29.5703125" style="1" customWidth="1"/>
    <col min="4" max="4" width="46.7109375" style="1" customWidth="1"/>
    <col min="5" max="5" width="11" style="1" customWidth="1"/>
    <col min="6" max="6" width="14.140625" style="1" customWidth="1"/>
    <col min="7" max="7" width="12.42578125" style="1" customWidth="1"/>
    <col min="8" max="16384" width="9.140625" style="1"/>
  </cols>
  <sheetData>
    <row r="1" spans="2:7" ht="21" customHeight="1">
      <c r="B1" s="2"/>
      <c r="C1" s="15" t="s">
        <v>8</v>
      </c>
      <c r="D1" s="15"/>
      <c r="E1" s="15"/>
      <c r="F1" s="15"/>
      <c r="G1" s="15"/>
    </row>
    <row r="2" spans="2:7" ht="15">
      <c r="B2" s="2"/>
      <c r="C2" s="2" t="s">
        <v>5</v>
      </c>
      <c r="D2" s="16" t="s">
        <v>22</v>
      </c>
      <c r="E2" s="16"/>
      <c r="F2" s="16"/>
      <c r="G2" s="16"/>
    </row>
    <row r="3" spans="2:7" ht="15">
      <c r="B3" s="2"/>
      <c r="C3" s="2"/>
      <c r="D3" s="2"/>
      <c r="E3" s="2"/>
      <c r="F3" s="2"/>
      <c r="G3" s="2"/>
    </row>
    <row r="4" spans="2:7" ht="15">
      <c r="B4" s="2"/>
      <c r="C4" s="2" t="s">
        <v>6</v>
      </c>
      <c r="D4" s="17" t="s">
        <v>10</v>
      </c>
      <c r="E4" s="17"/>
      <c r="F4" s="17"/>
      <c r="G4" s="17"/>
    </row>
    <row r="5" spans="2:7" ht="15">
      <c r="B5" s="2"/>
      <c r="C5" s="2"/>
      <c r="D5" s="2"/>
      <c r="E5" s="2"/>
      <c r="F5" s="2"/>
      <c r="G5" s="2"/>
    </row>
    <row r="6" spans="2:7" ht="42.75">
      <c r="B6" s="3" t="s">
        <v>9</v>
      </c>
      <c r="C6" s="3" t="s">
        <v>7</v>
      </c>
      <c r="D6" s="3" t="s">
        <v>3</v>
      </c>
      <c r="E6" s="3" t="s">
        <v>2</v>
      </c>
      <c r="F6" s="3" t="s">
        <v>0</v>
      </c>
      <c r="G6" s="3" t="s">
        <v>4</v>
      </c>
    </row>
    <row r="7" spans="2:7" ht="21" customHeight="1">
      <c r="B7" s="12"/>
      <c r="C7" s="14" t="s">
        <v>1</v>
      </c>
      <c r="D7" s="10"/>
      <c r="E7" s="7"/>
      <c r="F7" s="8"/>
      <c r="G7" s="13"/>
    </row>
    <row r="8" spans="2:7" ht="91.5" customHeight="1">
      <c r="B8" s="11">
        <v>1</v>
      </c>
      <c r="C8" s="4" t="s">
        <v>26</v>
      </c>
      <c r="D8" s="4" t="s">
        <v>11</v>
      </c>
      <c r="E8" s="5" t="s">
        <v>12</v>
      </c>
      <c r="F8" s="6" t="s">
        <v>23</v>
      </c>
      <c r="G8" s="6">
        <f>240*268</f>
        <v>64320</v>
      </c>
    </row>
    <row r="9" spans="2:7" ht="91.5" customHeight="1">
      <c r="B9" s="11">
        <v>2</v>
      </c>
      <c r="C9" s="4" t="s">
        <v>27</v>
      </c>
      <c r="D9" s="4" t="s">
        <v>11</v>
      </c>
      <c r="E9" s="5" t="s">
        <v>24</v>
      </c>
      <c r="F9" s="6" t="s">
        <v>25</v>
      </c>
      <c r="G9" s="6">
        <f>49*850</f>
        <v>41650</v>
      </c>
    </row>
    <row r="10" spans="2:7" ht="75">
      <c r="B10" s="11">
        <v>3</v>
      </c>
      <c r="C10" s="4" t="s">
        <v>28</v>
      </c>
      <c r="D10" s="4" t="s">
        <v>13</v>
      </c>
      <c r="E10" s="5">
        <v>8</v>
      </c>
      <c r="F10" s="6">
        <v>1449</v>
      </c>
      <c r="G10" s="6">
        <f>8*1449</f>
        <v>11592</v>
      </c>
    </row>
    <row r="11" spans="2:7" ht="75">
      <c r="B11" s="11">
        <v>4</v>
      </c>
      <c r="C11" s="4" t="s">
        <v>14</v>
      </c>
      <c r="D11" s="4" t="s">
        <v>15</v>
      </c>
      <c r="E11" s="5">
        <v>2</v>
      </c>
      <c r="F11" s="5" t="s">
        <v>16</v>
      </c>
      <c r="G11" s="6">
        <f>2*8235</f>
        <v>16470</v>
      </c>
    </row>
    <row r="12" spans="2:7" ht="72.75" customHeight="1">
      <c r="B12" s="11">
        <v>5</v>
      </c>
      <c r="C12" s="4" t="s">
        <v>17</v>
      </c>
      <c r="D12" s="4" t="s">
        <v>18</v>
      </c>
      <c r="E12" s="5">
        <v>6</v>
      </c>
      <c r="F12" s="5" t="s">
        <v>19</v>
      </c>
      <c r="G12" s="6">
        <f>6*1980</f>
        <v>11880</v>
      </c>
    </row>
    <row r="13" spans="2:7" ht="77.25" customHeight="1">
      <c r="B13" s="11">
        <v>6</v>
      </c>
      <c r="C13" s="4" t="s">
        <v>20</v>
      </c>
      <c r="D13" s="4" t="s">
        <v>21</v>
      </c>
      <c r="E13" s="5">
        <v>1</v>
      </c>
      <c r="F13" s="9">
        <v>985</v>
      </c>
      <c r="G13" s="9">
        <f>1*985</f>
        <v>985</v>
      </c>
    </row>
    <row r="14" spans="2:7" ht="50.25" customHeight="1">
      <c r="B14" s="11">
        <v>7</v>
      </c>
      <c r="C14" s="4" t="s">
        <v>30</v>
      </c>
      <c r="D14" s="4" t="s">
        <v>29</v>
      </c>
      <c r="E14" s="5">
        <v>1</v>
      </c>
      <c r="F14" s="9">
        <v>1785</v>
      </c>
      <c r="G14" s="9">
        <f>E14*F14</f>
        <v>1785</v>
      </c>
    </row>
    <row r="15" spans="2:7" ht="14.25">
      <c r="B15" s="12"/>
      <c r="C15" s="18" t="s">
        <v>31</v>
      </c>
      <c r="D15" s="19"/>
      <c r="E15" s="19"/>
      <c r="F15" s="20"/>
      <c r="G15" s="13">
        <f>G13+G12+G11+G10+G9+G8+G14</f>
        <v>148682</v>
      </c>
    </row>
  </sheetData>
  <mergeCells count="4">
    <mergeCell ref="C1:G1"/>
    <mergeCell ref="D2:G2"/>
    <mergeCell ref="D4:G4"/>
    <mergeCell ref="C15:F15"/>
  </mergeCells>
  <phoneticPr fontId="2" type="noConversion"/>
  <pageMargins left="0.70866141732283472" right="0.70866141732283472" top="0.74803149606299213" bottom="0.74803149606299213" header="0.31496062992125984" footer="0.31496062992125984"/>
  <pageSetup scale="70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ASDF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Управління</cp:lastModifiedBy>
  <cp:lastPrinted>2016-08-16T08:54:06Z</cp:lastPrinted>
  <dcterms:created xsi:type="dcterms:W3CDTF">2010-04-02T09:09:40Z</dcterms:created>
  <dcterms:modified xsi:type="dcterms:W3CDTF">2017-10-17T08:48:43Z</dcterms:modified>
</cp:coreProperties>
</file>